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<sst xmlns="http://schemas.openxmlformats.org/spreadsheetml/2006/main" count="51" uniqueCount="45">
  <si>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</si>
  <si>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</si>
  <si>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</si>
  <si>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</si>
  <si>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</si>
  <si>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</si>
  <si>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</si>
  <si>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</si>
  <si>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</si>
  <si>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</si>
  <si>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</si>
  <si>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</si>
  <si>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</si>
  <si>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</si>
  <si>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</si>
  <si>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</si>
  <si>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</si>
  <si>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</si>
  <si>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</si>
  <si>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</si>
  <si>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</si>
  <si>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</si>
  <si>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</si>
  <si>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</si>
  <si>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</si>
  <si>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</si>
  <si>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</si>
  <si>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</si>
  <si>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</si>
  <si>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</si>
  <si>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</si>
  <si>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</si>
  <si>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</si>
  <si>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</si>
  <si>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</si>
  <si>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</si>
  <si>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</si>
  <si>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</si>
  <si>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GREAT ABINGTON PARISH COUNCIL</t>
  </si>
  <si>
    <t>CAMBRIDGESHIRE</t>
  </si>
  <si>
    <t>2019/20</t>
  </si>
  <si>
    <t>2020/21</t>
  </si>
  <si>
    <t>In year ending 2020 the council received s. 106 funds of £36,02380 &amp; in the year to 31 March 2021 it received £84,569.78 in section 106 funds</t>
  </si>
  <si>
    <t>.</t>
  </si>
  <si>
    <t>The earmarked funds were adjusted during 2020 to: Amenity facilities £15,00, footpath repairs £1,000, Pandemic support £1,000, Legal costs £1,500, Local Highway Initiative £1,750,and Tree planting £1,260.00, making a total of £21,510.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</si>
</sst>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40" borderId="11" xfId="0" applyFont="1" applyFill="1" applyBorder="1" applyAlignment="1">
      <alignment wrapText="1"/>
    </xf>
    <xf numFmtId="0" fontId="5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A1" sqref="A1:K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61201</v>
      </c>
      <c r="F11" s="8">
        <v>83357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12000</v>
      </c>
      <c r="F13" s="8">
        <v>12000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38441</v>
      </c>
      <c r="F15" s="8">
        <v>93335</v>
      </c>
      <c r="G15" s="5">
        <f>F15-D15</f>
        <v>54894</v>
      </c>
      <c r="H15" s="6">
        <f>IF((D15&gt;F15),(D15-F15)/D15,IF(D15&lt;F15,-(D15-F15)/D15,IF(D15=F15,0)))</f>
        <v>1.4280065555006374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51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3215</v>
      </c>
      <c r="F17" s="8">
        <v>3479</v>
      </c>
      <c r="G17" s="5">
        <f>F17-D17</f>
        <v>264</v>
      </c>
      <c r="H17" s="6">
        <f>IF((D17&gt;F17),(D17-F17)/D17,IF(D17&lt;F17,-(D17-F17)/D17,IF(D17=F17,0)))</f>
        <v>0.08211508553654744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25070</v>
      </c>
      <c r="F21" s="8">
        <v>21931</v>
      </c>
      <c r="G21" s="5">
        <f>F21-D21</f>
        <v>-3139</v>
      </c>
      <c r="H21" s="6">
        <f>IF((D21&gt;F21),(D21-F21)/D21,IF(D21&lt;F21,-(D21-F21)/D21,IF(D21=F21,0)))</f>
        <v>0.12520941364180296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83357</v>
      </c>
      <c r="F23" s="2">
        <f>F11+F13+F15-F17-F19-F21</f>
        <v>163282</v>
      </c>
      <c r="G23" s="5"/>
      <c r="H23" s="6"/>
      <c r="K23" s="4"/>
      <c r="L23" s="4"/>
      <c r="M23" s="14"/>
      <c r="N23" s="52" t="s">
        <v>43</v>
      </c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44</v>
      </c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83357</v>
      </c>
      <c r="F26" s="8">
        <v>163282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35682</v>
      </c>
      <c r="F28" s="8">
        <v>35311</v>
      </c>
      <c r="G28" s="5">
        <f>F28-D28</f>
        <v>-371</v>
      </c>
      <c r="H28" s="6">
        <f>IF((D28&gt;F28),(D28-F28)/D28,IF(D28&lt;F28,-(D28-F28)/D28,IF(D28=F28,0)))</f>
        <v>0.010397399248921024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harpe</cp:lastModifiedBy>
  <cp:lastPrinted>2020-03-19T12:45:09Z</cp:lastPrinted>
  <dcterms:created xsi:type="dcterms:W3CDTF">2012-07-11T10:01:28Z</dcterms:created>
  <dcterms:modified xsi:type="dcterms:W3CDTF">2021-06-16T07:12:06Z</dcterms:modified>
  <cp:category/>
  <cp:version/>
  <cp:contentType/>
  <cp:contentStatus/>
</cp:coreProperties>
</file>